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cker" sheetId="1" r:id="rId4"/>
    <sheet name="Dashboard" sheetId="2" r:id="rId5"/>
    <sheet name="Certificate types" sheetId="3" r:id="rId6"/>
    <sheet name="Instructions" sheetId="4" r:id="rId7"/>
    <sheet name="Example (SAMPLE)" sheetId="5" r:id="rId8"/>
  </sheets>
  <definedNames>
    <definedName name="_xlnm._FilterDatabase" localSheetId="0" hidden="1">'Tracker'!$A$1:$L$51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<sst xmlns="http://schemas.openxmlformats.org/spreadsheetml/2006/main" uniqueCount="116">
  <si>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Property Name</t>
  </si>
  <si>
    <t>Property Address</t>
  </si>
  <si>
    <t>Property Reference</t>
  </si>
  <si>
    <t>Certificate Type</t>
  </si>
  <si>
    <t>Certificate Number</t>
  </si>
  <si>
    <t>Issue Date</t>
  </si>
  <si>
    <t>Expiry / Next Due Date</t>
  </si>
  <si>
    <t>Days Until Expiry</t>
  </si>
  <si>
    <t>Status</t>
  </si>
  <si>
    <t>Provider / Engineer</t>
  </si>
  <si>
    <t>Document Location</t>
  </si>
  <si>
    <t>Notes</t>
  </si>
  <si>
    <t>UK Landlord Certificate Tracker</t>
  </si>
  <si>
    <t>Version</t>
  </si>
  <si>
    <t>2026-08-18</t>
  </si>
  <si>
    <t>This dashboard counts rows on the Tracker sheet that have a property name.</t>
  </si>
  <si>
    <t>Total certificates</t>
  </si>
  <si>
    <t>Expired</t>
  </si>
  <si>
    <t>Due within 30 days</t>
  </si>
  <si>
    <t>Due within 60 days</t>
  </si>
  <si>
    <t>Due within 90 days</t>
  </si>
  <si>
    <t>Valid (more than 30 days)</t>
  </si>
  <si>
    <t>Missing expiry date</t>
  </si>
  <si>
    <t>How status works</t>
  </si>
  <si>
    <t>Expired: next due date is before today.</t>
  </si>
  <si>
    <t>Due Soon: next due date is today through 30 days from today.</t>
  </si>
  <si>
    <t>Valid: next due date is more than 30 days away.</t>
  </si>
  <si>
    <t>No Date: the row has a property name but no expiry date yet.</t>
  </si>
  <si>
    <t>Limits</t>
  </si>
  <si>
    <t>This is a tracking sheet, not legal advice and not a determination of what your property must have. Duties differ by nation and property type. Confirm with official GOV.UK / HSE / devolved guidance.</t>
  </si>
  <si>
    <t>Prefer automatic reminders? Upload certificates at https://certsreminder.com/ — free for up to 5 certificates.</t>
  </si>
  <si>
    <t>Certificate type</t>
  </si>
  <si>
    <t>Typical clock (guidance only)</t>
  </si>
  <si>
    <t>Required for every rental?</t>
  </si>
  <si>
    <t>Official starting point</t>
  </si>
  <si>
    <t>Gas Safety</t>
  </si>
  <si>
    <t>Usually at least every 12 months where gas appliances, fittings or flues are provided</t>
  </si>
  <si>
    <t>No — depends on gas at the property</t>
  </si>
  <si>
    <t>https://www.hse.gov.uk/gas/landlords/index.htm</t>
  </si>
  <si>
    <t>EICR</t>
  </si>
  <si>
    <t>Commonly every 5 years for private rentals in England, or sooner if the report says so</t>
  </si>
  <si>
    <t>No — electrical rules differ by nation</t>
  </si>
  <si>
    <t>https://www.gov.uk/government/publications/electrical-safety-standards-in-the-private-and-social-rented-sectors-guidance/electrical-safety-standards-in-the-private-and-social-rented-sectors-guidance</t>
  </si>
  <si>
    <t>EPC</t>
  </si>
  <si>
    <t>Domestic EPCs usually last 10 years; marketing-to-let and MEES rules may also apply</t>
  </si>
  <si>
    <t>No — check letting and rating rules</t>
  </si>
  <si>
    <t>https://www.gov.uk/government/publications/energy-performance-certificates-for-the-construction-sale-and-let-of-dwellings/a-guide-to-energy-performance-certificates-for-the-marketing-sale-and-let-of-dwellings</t>
  </si>
  <si>
    <t>HMO Licence</t>
  </si>
  <si>
    <t>Set by the local authority licence</t>
  </si>
  <si>
    <t>Only where HMO / licensing schemes apply</t>
  </si>
  <si>
    <t>https://www.gov.uk/renting-out-a-property/houses-in-multiple-occupation-hmo</t>
  </si>
  <si>
    <t>Fire Risk Assessment</t>
  </si>
  <si>
    <t>Review when the building or occupancy changes; HMOs often need more</t>
  </si>
  <si>
    <t>Depends on the building</t>
  </si>
  <si>
    <t>https://www.gov.uk/renting-out-a-property</t>
  </si>
  <si>
    <t>Emergency Lighting</t>
  </si>
  <si>
    <t>Follow the inspection schedule for the building</t>
  </si>
  <si>
    <t>Smoke Alarm Check</t>
  </si>
  <si>
    <t>Test regularly; keep a record of what you did</t>
  </si>
  <si>
    <t>Alarm duties exist, exact rules vary</t>
  </si>
  <si>
    <t>CO Alarm Check</t>
  </si>
  <si>
    <t>Test regularly in rooms with fixed combustion appliances where required</t>
  </si>
  <si>
    <t>Depends on appliances and nation</t>
  </si>
  <si>
    <t>Other</t>
  </si>
  <si>
    <t>Use the date on the document</t>
  </si>
  <si>
    <t>Only if it applies to you</t>
  </si>
  <si>
    <t>These categories are a tracking list, not a legal pack for every property. Delete types you do not use. Add your own rows if you need them, then extend the dropdown range on Tracker if required.</t>
  </si>
  <si>
    <t>UK Landlord Certificate Tracker — instructions</t>
  </si>
  <si>
    <t>Version 2026-08-18 · Free template from Certs Reminder · https://certsreminder.com/</t>
  </si>
  <si>
    <t>How to use it</t>
  </si>
  <si>
    <t>1. On Tracker, add each property name (one row per certificate, not one row per property).</t>
  </si>
  <si>
    <t>2. Choose a certificate type from the dropdown (the list lives on Certificate types).</t>
  </si>
  <si>
    <t>3. Enter the issue date from the document.</t>
  </si>
  <si>
    <t>4. Enter the expiry or next due date — this drives Days Until Expiry and Status.</t>
  </si>
  <si>
    <t>5. Add the certificate number if you have one.</t>
  </si>
  <si>
    <t>6. Add the provider or engineer so you know who to call next time.</t>
  </si>
  <si>
    <t>7. Keep the actual certificate stored securely (PDF, folder, or Certs Reminder). Put the filename or link in Document Location.</t>
  </si>
  <si>
    <t>8. Open Dashboard once a month and deal with Expired and Due Soon first.</t>
  </si>
  <si>
    <t>Status colours</t>
  </si>
  <si>
    <t>Expired = overdue. Due Soon = 30 days or less. Valid = more than 30 days. No Date = add an expiry date.</t>
  </si>
  <si>
    <t>Excel and Google Sheets</t>
  </si>
  <si>
    <t>File → Open in Microsoft Excel, or File → Import in Google Sheets. TODAY() and the status formulas work in both. After importing to Sheets, check that dates still look like dates.</t>
  </si>
  <si>
    <t>What this template does not do</t>
  </si>
  <si>
    <t>It does not email you. It does not decide what the law requires for a specific property. It does not replace a Gas Safe engineer, electrician, or energy assessor. You still have to open the file.</t>
  </si>
  <si>
    <t>Prefer not to maintain this spreadsheet manually?</t>
  </si>
  <si>
    <t>Certs Reminder lets you upload certificates, confirm the dates, and receive email reminders at 30, 7 and 1 day before expiry. Free for up to 5 certificates: https://certsreminder.com/login?intent=register</t>
  </si>
  <si>
    <t>SAMPLE DATA ONLY — delete this sheet before you use the tracker with real properties.</t>
  </si>
  <si>
    <t>Days Until Expiry (example)</t>
  </si>
  <si>
    <t>Status (example)</t>
  </si>
  <si>
    <t>SAMPLE — 1 High Street</t>
  </si>
  <si>
    <t>1 High Street, Example Town</t>
  </si>
  <si>
    <t>P-001</t>
  </si>
  <si>
    <t>GS-SAMPLE-001</t>
  </si>
  <si>
    <t>15/03/2025</t>
  </si>
  <si>
    <t>14/03/2026</t>
  </si>
  <si>
    <t>See Tracker formulas</t>
  </si>
  <si>
    <t>Depends on today</t>
  </si>
  <si>
    <t>Gas Safe engineer (example)</t>
  </si>
  <si>
    <t>Folder / SAMPLE-gas.pdf</t>
  </si>
  <si>
    <t>SAMPLE row — not a real landlord</t>
  </si>
  <si>
    <t>EICR-SAMPLE-001</t>
  </si>
  <si>
    <t>02/06/2023</t>
  </si>
  <si>
    <t>01/06/2028</t>
  </si>
  <si>
    <t>Electrician (example)</t>
  </si>
  <si>
    <t>Folder / SAMPLE-eicr.pdf</t>
  </si>
  <si>
    <t>SAMPLE row — follow the report if sooner</t>
  </si>
  <si>
    <t>SAMPLE — Flat 2 Example Road</t>
  </si>
  <si>
    <t>Flat 2 Example Road, Example City</t>
  </si>
  <si>
    <t>P-002</t>
  </si>
  <si>
    <t>EPC-SAMPLE-001</t>
  </si>
  <si>
    <t>11/01/2020</t>
  </si>
  <si>
    <t>10/01/2030</t>
  </si>
  <si>
    <t>Energy assessor (example)</t>
  </si>
  <si>
    <t>Folder / SAMPLE-epc.pdf</t>
  </si>
  <si>
    <t>SAMPLE row — check MEES separately</t>
  </si>
  <si>
    <t>Copy the idea, not the rows. Enter your own properties on the Tracker sheet. These names, numbers and engineers are invented examples.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</si>
</sst>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FEF3C7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0" applyFont="0" applyNumberFormat="1" applyFill="0" applyBorder="0" applyAlignment="1">
      <alignment vertical="center" textRotation="0" wrapText="false" shrinkToFit="false"/>
    </xf>
    <xf xfId="0" fontId="0" numFmtId="1" fillId="0" borderId="0" applyFont="0" applyNumberFormat="1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0"/>
  </cellXfs>
  <cellStyles count="1">
    <cellStyle name="Normal" xfId="0" builtinId="0"/>
  </cellStyles>
  <dxfs count="4">
    <dxf>
      <font>
        <color rgb="FF991B1B"/>
      </font>
      <fill>
        <patternFill patternType="solid">
          <bgColor rgb="FFFEE2E2"/>
        </patternFill>
      </fill>
      <border/>
    </dxf>
    <dxf>
      <font>
        <color rgb="FF92400E"/>
      </font>
      <fill>
        <patternFill patternType="solid">
          <bgColor rgb="FFFEF3C7"/>
        </patternFill>
      </fill>
      <border/>
    </dxf>
    <dxf>
      <font>
        <color rgb="FF065F46"/>
      </font>
      <fill>
        <patternFill patternType="solid">
          <bgColor rgb="FFD1FAE5"/>
        </patternFill>
      </fill>
      <border/>
    </dxf>
    <dxf>
      <font>
        <color rgb="FF374151"/>
      </font>
      <fill>
        <patternFill patternType="solid">
          <bgColor rgb="FFE5E7EB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51"/>
  <sheetViews>
    <sheetView tabSelected="1" workbookViewId="0" showGridLines="true" showRowColHeaders="1">
      <pane ySplit="1" activePane="bottomLeft" state="frozen" topLeftCell="A2"/>
      <selection pane="bottomLeft" activeCell="A2" sqref="A2"/>
    </sheetView>
  </sheetViews>
  <sheetFormatPr defaultRowHeight="14.4" outlineLevelRow="0" outlineLevelCol="0"/>
  <cols>
    <col min="1" max="1" width="22" customWidth="true" style="0"/>
    <col min="2" max="2" width="32" customWidth="true" style="0"/>
    <col min="3" max="3" width="16" customWidth="true" style="0"/>
    <col min="4" max="4" width="22" customWidth="true" style="0"/>
    <col min="5" max="5" width="20" customWidth="true" style="0"/>
    <col min="6" max="6" width="14" customWidth="true" style="0"/>
    <col min="7" max="7" width="20" customWidth="true" style="0"/>
    <col min="8" max="8" width="18" customWidth="true" style="0"/>
    <col min="9" max="9" width="12" customWidth="true" style="0"/>
    <col min="10" max="10" width="22" customWidth="true" style="0"/>
    <col min="11" max="11" width="28" customWidth="true" style="0"/>
    <col min="12" max="12" width="36" customWidth="true" style="0"/>
  </cols>
  <sheetData>
    <row r="1" spans="1:12" customHeight="1" ht="2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/>
      <c r="B2" s="3"/>
      <c r="C2" s="3"/>
      <c r="D2" s="3"/>
      <c r="E2" s="3"/>
      <c r="F2" s="4"/>
      <c r="G2" s="4"/>
      <c r="H2" s="5" t="str">
        <f>IF(A2="","",IF(G2="","",G2-TODAY()))</f>
        <v/>
      </c>
      <c r="I2" s="3" t="str">
        <f>IF(A2="","",IF(G2="","No Date",IF(G2&lt;TODAY(),"Expired",IF(G2&lt;=TODAY()+30,"Due Soon","Valid"))))</f>
        <v/>
      </c>
      <c r="J2" s="3"/>
      <c r="K2" s="3"/>
      <c r="L2" s="3"/>
    </row>
    <row r="3" spans="1:12">
      <c r="A3" s="3"/>
      <c r="B3" s="3"/>
      <c r="C3" s="3"/>
      <c r="D3" s="3"/>
      <c r="E3" s="3"/>
      <c r="F3" s="4"/>
      <c r="G3" s="4"/>
      <c r="H3" s="5" t="str">
        <f>IF(A3="","",IF(G3="","",G3-TODAY()))</f>
        <v/>
      </c>
      <c r="I3" s="3" t="str">
        <f>IF(A3="","",IF(G3="","No Date",IF(G3&lt;TODAY(),"Expired",IF(G3&lt;=TODAY()+30,"Due Soon","Valid"))))</f>
        <v/>
      </c>
      <c r="J3" s="3"/>
      <c r="K3" s="3"/>
      <c r="L3" s="3"/>
    </row>
    <row r="4" spans="1:12">
      <c r="A4" s="3"/>
      <c r="B4" s="3"/>
      <c r="C4" s="3"/>
      <c r="D4" s="3"/>
      <c r="E4" s="3"/>
      <c r="F4" s="4"/>
      <c r="G4" s="4"/>
      <c r="H4" s="5" t="str">
        <f>IF(A4="","",IF(G4="","",G4-TODAY()))</f>
        <v/>
      </c>
      <c r="I4" s="3" t="str">
        <f>IF(A4="","",IF(G4="","No Date",IF(G4&lt;TODAY(),"Expired",IF(G4&lt;=TODAY()+30,"Due Soon","Valid"))))</f>
        <v/>
      </c>
      <c r="J4" s="3"/>
      <c r="K4" s="3"/>
      <c r="L4" s="3"/>
    </row>
    <row r="5" spans="1:12">
      <c r="A5" s="3"/>
      <c r="B5" s="3"/>
      <c r="C5" s="3"/>
      <c r="D5" s="3"/>
      <c r="E5" s="3"/>
      <c r="F5" s="4"/>
      <c r="G5" s="4"/>
      <c r="H5" s="5" t="str">
        <f>IF(A5="","",IF(G5="","",G5-TODAY()))</f>
        <v/>
      </c>
      <c r="I5" s="3" t="str">
        <f>IF(A5="","",IF(G5="","No Date",IF(G5&lt;TODAY(),"Expired",IF(G5&lt;=TODAY()+30,"Due Soon","Valid"))))</f>
        <v/>
      </c>
      <c r="J5" s="3"/>
      <c r="K5" s="3"/>
      <c r="L5" s="3"/>
    </row>
    <row r="6" spans="1:12">
      <c r="A6" s="3"/>
      <c r="B6" s="3"/>
      <c r="C6" s="3"/>
      <c r="D6" s="3"/>
      <c r="E6" s="3"/>
      <c r="F6" s="4"/>
      <c r="G6" s="4"/>
      <c r="H6" s="5" t="str">
        <f>IF(A6="","",IF(G6="","",G6-TODAY()))</f>
        <v/>
      </c>
      <c r="I6" s="3" t="str">
        <f>IF(A6="","",IF(G6="","No Date",IF(G6&lt;TODAY(),"Expired",IF(G6&lt;=TODAY()+30,"Due Soon","Valid"))))</f>
        <v/>
      </c>
      <c r="J6" s="3"/>
      <c r="K6" s="3"/>
      <c r="L6" s="3"/>
    </row>
    <row r="7" spans="1:12">
      <c r="A7" s="3"/>
      <c r="B7" s="3"/>
      <c r="C7" s="3"/>
      <c r="D7" s="3"/>
      <c r="E7" s="3"/>
      <c r="F7" s="4"/>
      <c r="G7" s="4"/>
      <c r="H7" s="5" t="str">
        <f>IF(A7="","",IF(G7="","",G7-TODAY()))</f>
        <v/>
      </c>
      <c r="I7" s="3" t="str">
        <f>IF(A7="","",IF(G7="","No Date",IF(G7&lt;TODAY(),"Expired",IF(G7&lt;=TODAY()+30,"Due Soon","Valid"))))</f>
        <v/>
      </c>
      <c r="J7" s="3"/>
      <c r="K7" s="3"/>
      <c r="L7" s="3"/>
    </row>
    <row r="8" spans="1:12">
      <c r="A8" s="3"/>
      <c r="B8" s="3"/>
      <c r="C8" s="3"/>
      <c r="D8" s="3"/>
      <c r="E8" s="3"/>
      <c r="F8" s="4"/>
      <c r="G8" s="4"/>
      <c r="H8" s="5" t="str">
        <f>IF(A8="","",IF(G8="","",G8-TODAY()))</f>
        <v/>
      </c>
      <c r="I8" s="3" t="str">
        <f>IF(A8="","",IF(G8="","No Date",IF(G8&lt;TODAY(),"Expired",IF(G8&lt;=TODAY()+30,"Due Soon","Valid"))))</f>
        <v/>
      </c>
      <c r="J8" s="3"/>
      <c r="K8" s="3"/>
      <c r="L8" s="3"/>
    </row>
    <row r="9" spans="1:12">
      <c r="A9" s="3"/>
      <c r="B9" s="3"/>
      <c r="C9" s="3"/>
      <c r="D9" s="3"/>
      <c r="E9" s="3"/>
      <c r="F9" s="4"/>
      <c r="G9" s="4"/>
      <c r="H9" s="5" t="str">
        <f>IF(A9="","",IF(G9="","",G9-TODAY()))</f>
        <v/>
      </c>
      <c r="I9" s="3" t="str">
        <f>IF(A9="","",IF(G9="","No Date",IF(G9&lt;TODAY(),"Expired",IF(G9&lt;=TODAY()+30,"Due Soon","Valid"))))</f>
        <v/>
      </c>
      <c r="J9" s="3"/>
      <c r="K9" s="3"/>
      <c r="L9" s="3"/>
    </row>
    <row r="10" spans="1:12">
      <c r="A10" s="3"/>
      <c r="B10" s="3"/>
      <c r="C10" s="3"/>
      <c r="D10" s="3"/>
      <c r="E10" s="3"/>
      <c r="F10" s="4"/>
      <c r="G10" s="4"/>
      <c r="H10" s="5" t="str">
        <f>IF(A10="","",IF(G10="","",G10-TODAY()))</f>
        <v/>
      </c>
      <c r="I10" s="3" t="str">
        <f>IF(A10="","",IF(G10="","No Date",IF(G10&lt;TODAY(),"Expired",IF(G10&lt;=TODAY()+30,"Due Soon","Valid"))))</f>
        <v/>
      </c>
      <c r="J10" s="3"/>
      <c r="K10" s="3"/>
      <c r="L10" s="3"/>
    </row>
    <row r="11" spans="1:12">
      <c r="A11" s="3"/>
      <c r="B11" s="3"/>
      <c r="C11" s="3"/>
      <c r="D11" s="3"/>
      <c r="E11" s="3"/>
      <c r="F11" s="4"/>
      <c r="G11" s="4"/>
      <c r="H11" s="5" t="str">
        <f>IF(A11="","",IF(G11="","",G11-TODAY()))</f>
        <v/>
      </c>
      <c r="I11" s="3" t="str">
        <f>IF(A11="","",IF(G11="","No Date",IF(G11&lt;TODAY(),"Expired",IF(G11&lt;=TODAY()+30,"Due Soon","Valid"))))</f>
        <v/>
      </c>
      <c r="J11" s="3"/>
      <c r="K11" s="3"/>
      <c r="L11" s="3"/>
    </row>
    <row r="12" spans="1:12">
      <c r="A12" s="3"/>
      <c r="B12" s="3"/>
      <c r="C12" s="3"/>
      <c r="D12" s="3"/>
      <c r="E12" s="3"/>
      <c r="F12" s="4"/>
      <c r="G12" s="4"/>
      <c r="H12" s="5" t="str">
        <f>IF(A12="","",IF(G12="","",G12-TODAY()))</f>
        <v/>
      </c>
      <c r="I12" s="3" t="str">
        <f>IF(A12="","",IF(G12="","No Date",IF(G12&lt;TODAY(),"Expired",IF(G12&lt;=TODAY()+30,"Due Soon","Valid"))))</f>
        <v/>
      </c>
      <c r="J12" s="3"/>
      <c r="K12" s="3"/>
      <c r="L12" s="3"/>
    </row>
    <row r="13" spans="1:12">
      <c r="A13" s="3"/>
      <c r="B13" s="3"/>
      <c r="C13" s="3"/>
      <c r="D13" s="3"/>
      <c r="E13" s="3"/>
      <c r="F13" s="4"/>
      <c r="G13" s="4"/>
      <c r="H13" s="5" t="str">
        <f>IF(A13="","",IF(G13="","",G13-TODAY()))</f>
        <v/>
      </c>
      <c r="I13" s="3" t="str">
        <f>IF(A13="","",IF(G13="","No Date",IF(G13&lt;TODAY(),"Expired",IF(G13&lt;=TODAY()+30,"Due Soon","Valid"))))</f>
        <v/>
      </c>
      <c r="J13" s="3"/>
      <c r="K13" s="3"/>
      <c r="L13" s="3"/>
    </row>
    <row r="14" spans="1:12">
      <c r="A14" s="3"/>
      <c r="B14" s="3"/>
      <c r="C14" s="3"/>
      <c r="D14" s="3"/>
      <c r="E14" s="3"/>
      <c r="F14" s="4"/>
      <c r="G14" s="4"/>
      <c r="H14" s="5" t="str">
        <f>IF(A14="","",IF(G14="","",G14-TODAY()))</f>
        <v/>
      </c>
      <c r="I14" s="3" t="str">
        <f>IF(A14="","",IF(G14="","No Date",IF(G14&lt;TODAY(),"Expired",IF(G14&lt;=TODAY()+30,"Due Soon","Valid"))))</f>
        <v/>
      </c>
      <c r="J14" s="3"/>
      <c r="K14" s="3"/>
      <c r="L14" s="3"/>
    </row>
    <row r="15" spans="1:12">
      <c r="A15" s="3"/>
      <c r="B15" s="3"/>
      <c r="C15" s="3"/>
      <c r="D15" s="3"/>
      <c r="E15" s="3"/>
      <c r="F15" s="4"/>
      <c r="G15" s="4"/>
      <c r="H15" s="5" t="str">
        <f>IF(A15="","",IF(G15="","",G15-TODAY()))</f>
        <v/>
      </c>
      <c r="I15" s="3" t="str">
        <f>IF(A15="","",IF(G15="","No Date",IF(G15&lt;TODAY(),"Expired",IF(G15&lt;=TODAY()+30,"Due Soon","Valid"))))</f>
        <v/>
      </c>
      <c r="J15" s="3"/>
      <c r="K15" s="3"/>
      <c r="L15" s="3"/>
    </row>
    <row r="16" spans="1:12">
      <c r="A16" s="3"/>
      <c r="B16" s="3"/>
      <c r="C16" s="3"/>
      <c r="D16" s="3"/>
      <c r="E16" s="3"/>
      <c r="F16" s="4"/>
      <c r="G16" s="4"/>
      <c r="H16" s="5" t="str">
        <f>IF(A16="","",IF(G16="","",G16-TODAY()))</f>
        <v/>
      </c>
      <c r="I16" s="3" t="str">
        <f>IF(A16="","",IF(G16="","No Date",IF(G16&lt;TODAY(),"Expired",IF(G16&lt;=TODAY()+30,"Due Soon","Valid"))))</f>
        <v/>
      </c>
      <c r="J16" s="3"/>
      <c r="K16" s="3"/>
      <c r="L16" s="3"/>
    </row>
    <row r="17" spans="1:12">
      <c r="A17" s="3"/>
      <c r="B17" s="3"/>
      <c r="C17" s="3"/>
      <c r="D17" s="3"/>
      <c r="E17" s="3"/>
      <c r="F17" s="4"/>
      <c r="G17" s="4"/>
      <c r="H17" s="5" t="str">
        <f>IF(A17="","",IF(G17="","",G17-TODAY()))</f>
        <v/>
      </c>
      <c r="I17" s="3" t="str">
        <f>IF(A17="","",IF(G17="","No Date",IF(G17&lt;TODAY(),"Expired",IF(G17&lt;=TODAY()+30,"Due Soon","Valid"))))</f>
        <v/>
      </c>
      <c r="J17" s="3"/>
      <c r="K17" s="3"/>
      <c r="L17" s="3"/>
    </row>
    <row r="18" spans="1:12">
      <c r="A18" s="3"/>
      <c r="B18" s="3"/>
      <c r="C18" s="3"/>
      <c r="D18" s="3"/>
      <c r="E18" s="3"/>
      <c r="F18" s="4"/>
      <c r="G18" s="4"/>
      <c r="H18" s="5" t="str">
        <f>IF(A18="","",IF(G18="","",G18-TODAY()))</f>
        <v/>
      </c>
      <c r="I18" s="3" t="str">
        <f>IF(A18="","",IF(G18="","No Date",IF(G18&lt;TODAY(),"Expired",IF(G18&lt;=TODAY()+30,"Due Soon","Valid"))))</f>
        <v/>
      </c>
      <c r="J18" s="3"/>
      <c r="K18" s="3"/>
      <c r="L18" s="3"/>
    </row>
    <row r="19" spans="1:12">
      <c r="A19" s="3"/>
      <c r="B19" s="3"/>
      <c r="C19" s="3"/>
      <c r="D19" s="3"/>
      <c r="E19" s="3"/>
      <c r="F19" s="4"/>
      <c r="G19" s="4"/>
      <c r="H19" s="5" t="str">
        <f>IF(A19="","",IF(G19="","",G19-TODAY()))</f>
        <v/>
      </c>
      <c r="I19" s="3" t="str">
        <f>IF(A19="","",IF(G19="","No Date",IF(G19&lt;TODAY(),"Expired",IF(G19&lt;=TODAY()+30,"Due Soon","Valid"))))</f>
        <v/>
      </c>
      <c r="J19" s="3"/>
      <c r="K19" s="3"/>
      <c r="L19" s="3"/>
    </row>
    <row r="20" spans="1:12">
      <c r="A20" s="3"/>
      <c r="B20" s="3"/>
      <c r="C20" s="3"/>
      <c r="D20" s="3"/>
      <c r="E20" s="3"/>
      <c r="F20" s="4"/>
      <c r="G20" s="4"/>
      <c r="H20" s="5" t="str">
        <f>IF(A20="","",IF(G20="","",G20-TODAY()))</f>
        <v/>
      </c>
      <c r="I20" s="3" t="str">
        <f>IF(A20="","",IF(G20="","No Date",IF(G20&lt;TODAY(),"Expired",IF(G20&lt;=TODAY()+30,"Due Soon","Valid"))))</f>
        <v/>
      </c>
      <c r="J20" s="3"/>
      <c r="K20" s="3"/>
      <c r="L20" s="3"/>
    </row>
    <row r="21" spans="1:12">
      <c r="A21" s="3"/>
      <c r="B21" s="3"/>
      <c r="C21" s="3"/>
      <c r="D21" s="3"/>
      <c r="E21" s="3"/>
      <c r="F21" s="4"/>
      <c r="G21" s="4"/>
      <c r="H21" s="5" t="str">
        <f>IF(A21="","",IF(G21="","",G21-TODAY()))</f>
        <v/>
      </c>
      <c r="I21" s="3" t="str">
        <f>IF(A21="","",IF(G21="","No Date",IF(G21&lt;TODAY(),"Expired",IF(G21&lt;=TODAY()+30,"Due Soon","Valid"))))</f>
        <v/>
      </c>
      <c r="J21" s="3"/>
      <c r="K21" s="3"/>
      <c r="L21" s="3"/>
    </row>
    <row r="22" spans="1:12">
      <c r="A22" s="3"/>
      <c r="B22" s="3"/>
      <c r="C22" s="3"/>
      <c r="D22" s="3"/>
      <c r="E22" s="3"/>
      <c r="F22" s="4"/>
      <c r="G22" s="4"/>
      <c r="H22" s="5" t="str">
        <f>IF(A22="","",IF(G22="","",G22-TODAY()))</f>
        <v/>
      </c>
      <c r="I22" s="3" t="str">
        <f>IF(A22="","",IF(G22="","No Date",IF(G22&lt;TODAY(),"Expired",IF(G22&lt;=TODAY()+30,"Due Soon","Valid"))))</f>
        <v/>
      </c>
      <c r="J22" s="3"/>
      <c r="K22" s="3"/>
      <c r="L22" s="3"/>
    </row>
    <row r="23" spans="1:12">
      <c r="A23" s="3"/>
      <c r="B23" s="3"/>
      <c r="C23" s="3"/>
      <c r="D23" s="3"/>
      <c r="E23" s="3"/>
      <c r="F23" s="4"/>
      <c r="G23" s="4"/>
      <c r="H23" s="5" t="str">
        <f>IF(A23="","",IF(G23="","",G23-TODAY()))</f>
        <v/>
      </c>
      <c r="I23" s="3" t="str">
        <f>IF(A23="","",IF(G23="","No Date",IF(G23&lt;TODAY(),"Expired",IF(G23&lt;=TODAY()+30,"Due Soon","Valid"))))</f>
        <v/>
      </c>
      <c r="J23" s="3"/>
      <c r="K23" s="3"/>
      <c r="L23" s="3"/>
    </row>
    <row r="24" spans="1:12">
      <c r="A24" s="3"/>
      <c r="B24" s="3"/>
      <c r="C24" s="3"/>
      <c r="D24" s="3"/>
      <c r="E24" s="3"/>
      <c r="F24" s="4"/>
      <c r="G24" s="4"/>
      <c r="H24" s="5" t="str">
        <f>IF(A24="","",IF(G24="","",G24-TODAY()))</f>
        <v/>
      </c>
      <c r="I24" s="3" t="str">
        <f>IF(A24="","",IF(G24="","No Date",IF(G24&lt;TODAY(),"Expired",IF(G24&lt;=TODAY()+30,"Due Soon","Valid"))))</f>
        <v/>
      </c>
      <c r="J24" s="3"/>
      <c r="K24" s="3"/>
      <c r="L24" s="3"/>
    </row>
    <row r="25" spans="1:12">
      <c r="A25" s="3"/>
      <c r="B25" s="3"/>
      <c r="C25" s="3"/>
      <c r="D25" s="3"/>
      <c r="E25" s="3"/>
      <c r="F25" s="4"/>
      <c r="G25" s="4"/>
      <c r="H25" s="5" t="str">
        <f>IF(A25="","",IF(G25="","",G25-TODAY()))</f>
        <v/>
      </c>
      <c r="I25" s="3" t="str">
        <f>IF(A25="","",IF(G25="","No Date",IF(G25&lt;TODAY(),"Expired",IF(G25&lt;=TODAY()+30,"Due Soon","Valid"))))</f>
        <v/>
      </c>
      <c r="J25" s="3"/>
      <c r="K25" s="3"/>
      <c r="L25" s="3"/>
    </row>
    <row r="26" spans="1:12">
      <c r="A26" s="3"/>
      <c r="B26" s="3"/>
      <c r="C26" s="3"/>
      <c r="D26" s="3"/>
      <c r="E26" s="3"/>
      <c r="F26" s="4"/>
      <c r="G26" s="4"/>
      <c r="H26" s="5" t="str">
        <f>IF(A26="","",IF(G26="","",G26-TODAY()))</f>
        <v/>
      </c>
      <c r="I26" s="3" t="str">
        <f>IF(A26="","",IF(G26="","No Date",IF(G26&lt;TODAY(),"Expired",IF(G26&lt;=TODAY()+30,"Due Soon","Valid"))))</f>
        <v/>
      </c>
      <c r="J26" s="3"/>
      <c r="K26" s="3"/>
      <c r="L26" s="3"/>
    </row>
    <row r="27" spans="1:12">
      <c r="A27" s="3"/>
      <c r="B27" s="3"/>
      <c r="C27" s="3"/>
      <c r="D27" s="3"/>
      <c r="E27" s="3"/>
      <c r="F27" s="4"/>
      <c r="G27" s="4"/>
      <c r="H27" s="5" t="str">
        <f>IF(A27="","",IF(G27="","",G27-TODAY()))</f>
        <v/>
      </c>
      <c r="I27" s="3" t="str">
        <f>IF(A27="","",IF(G27="","No Date",IF(G27&lt;TODAY(),"Expired",IF(G27&lt;=TODAY()+30,"Due Soon","Valid"))))</f>
        <v/>
      </c>
      <c r="J27" s="3"/>
      <c r="K27" s="3"/>
      <c r="L27" s="3"/>
    </row>
    <row r="28" spans="1:12">
      <c r="A28" s="3"/>
      <c r="B28" s="3"/>
      <c r="C28" s="3"/>
      <c r="D28" s="3"/>
      <c r="E28" s="3"/>
      <c r="F28" s="4"/>
      <c r="G28" s="4"/>
      <c r="H28" s="5" t="str">
        <f>IF(A28="","",IF(G28="","",G28-TODAY()))</f>
        <v/>
      </c>
      <c r="I28" s="3" t="str">
        <f>IF(A28="","",IF(G28="","No Date",IF(G28&lt;TODAY(),"Expired",IF(G28&lt;=TODAY()+30,"Due Soon","Valid"))))</f>
        <v/>
      </c>
      <c r="J28" s="3"/>
      <c r="K28" s="3"/>
      <c r="L28" s="3"/>
    </row>
    <row r="29" spans="1:12">
      <c r="A29" s="3"/>
      <c r="B29" s="3"/>
      <c r="C29" s="3"/>
      <c r="D29" s="3"/>
      <c r="E29" s="3"/>
      <c r="F29" s="4"/>
      <c r="G29" s="4"/>
      <c r="H29" s="5" t="str">
        <f>IF(A29="","",IF(G29="","",G29-TODAY()))</f>
        <v/>
      </c>
      <c r="I29" s="3" t="str">
        <f>IF(A29="","",IF(G29="","No Date",IF(G29&lt;TODAY(),"Expired",IF(G29&lt;=TODAY()+30,"Due Soon","Valid"))))</f>
        <v/>
      </c>
      <c r="J29" s="3"/>
      <c r="K29" s="3"/>
      <c r="L29" s="3"/>
    </row>
    <row r="30" spans="1:12">
      <c r="A30" s="3"/>
      <c r="B30" s="3"/>
      <c r="C30" s="3"/>
      <c r="D30" s="3"/>
      <c r="E30" s="3"/>
      <c r="F30" s="4"/>
      <c r="G30" s="4"/>
      <c r="H30" s="5" t="str">
        <f>IF(A30="","",IF(G30="","",G30-TODAY()))</f>
        <v/>
      </c>
      <c r="I30" s="3" t="str">
        <f>IF(A30="","",IF(G30="","No Date",IF(G30&lt;TODAY(),"Expired",IF(G30&lt;=TODAY()+30,"Due Soon","Valid"))))</f>
        <v/>
      </c>
      <c r="J30" s="3"/>
      <c r="K30" s="3"/>
      <c r="L30" s="3"/>
    </row>
    <row r="31" spans="1:12">
      <c r="A31" s="3"/>
      <c r="B31" s="3"/>
      <c r="C31" s="3"/>
      <c r="D31" s="3"/>
      <c r="E31" s="3"/>
      <c r="F31" s="4"/>
      <c r="G31" s="4"/>
      <c r="H31" s="5" t="str">
        <f>IF(A31="","",IF(G31="","",G31-TODAY()))</f>
        <v/>
      </c>
      <c r="I31" s="3" t="str">
        <f>IF(A31="","",IF(G31="","No Date",IF(G31&lt;TODAY(),"Expired",IF(G31&lt;=TODAY()+30,"Due Soon","Valid"))))</f>
        <v/>
      </c>
      <c r="J31" s="3"/>
      <c r="K31" s="3"/>
      <c r="L31" s="3"/>
    </row>
    <row r="32" spans="1:12">
      <c r="A32" s="3"/>
      <c r="B32" s="3"/>
      <c r="C32" s="3"/>
      <c r="D32" s="3"/>
      <c r="E32" s="3"/>
      <c r="F32" s="4"/>
      <c r="G32" s="4"/>
      <c r="H32" s="5" t="str">
        <f>IF(A32="","",IF(G32="","",G32-TODAY()))</f>
        <v/>
      </c>
      <c r="I32" s="3" t="str">
        <f>IF(A32="","",IF(G32="","No Date",IF(G32&lt;TODAY(),"Expired",IF(G32&lt;=TODAY()+30,"Due Soon","Valid"))))</f>
        <v/>
      </c>
      <c r="J32" s="3"/>
      <c r="K32" s="3"/>
      <c r="L32" s="3"/>
    </row>
    <row r="33" spans="1:12">
      <c r="A33" s="3"/>
      <c r="B33" s="3"/>
      <c r="C33" s="3"/>
      <c r="D33" s="3"/>
      <c r="E33" s="3"/>
      <c r="F33" s="4"/>
      <c r="G33" s="4"/>
      <c r="H33" s="5" t="str">
        <f>IF(A33="","",IF(G33="","",G33-TODAY()))</f>
        <v/>
      </c>
      <c r="I33" s="3" t="str">
        <f>IF(A33="","",IF(G33="","No Date",IF(G33&lt;TODAY(),"Expired",IF(G33&lt;=TODAY()+30,"Due Soon","Valid"))))</f>
        <v/>
      </c>
      <c r="J33" s="3"/>
      <c r="K33" s="3"/>
      <c r="L33" s="3"/>
    </row>
    <row r="34" spans="1:12">
      <c r="A34" s="3"/>
      <c r="B34" s="3"/>
      <c r="C34" s="3"/>
      <c r="D34" s="3"/>
      <c r="E34" s="3"/>
      <c r="F34" s="4"/>
      <c r="G34" s="4"/>
      <c r="H34" s="5" t="str">
        <f>IF(A34="","",IF(G34="","",G34-TODAY()))</f>
        <v/>
      </c>
      <c r="I34" s="3" t="str">
        <f>IF(A34="","",IF(G34="","No Date",IF(G34&lt;TODAY(),"Expired",IF(G34&lt;=TODAY()+30,"Due Soon","Valid"))))</f>
        <v/>
      </c>
      <c r="J34" s="3"/>
      <c r="K34" s="3"/>
      <c r="L34" s="3"/>
    </row>
    <row r="35" spans="1:12">
      <c r="A35" s="3"/>
      <c r="B35" s="3"/>
      <c r="C35" s="3"/>
      <c r="D35" s="3"/>
      <c r="E35" s="3"/>
      <c r="F35" s="4"/>
      <c r="G35" s="4"/>
      <c r="H35" s="5" t="str">
        <f>IF(A35="","",IF(G35="","",G35-TODAY()))</f>
        <v/>
      </c>
      <c r="I35" s="3" t="str">
        <f>IF(A35="","",IF(G35="","No Date",IF(G35&lt;TODAY(),"Expired",IF(G35&lt;=TODAY()+30,"Due Soon","Valid"))))</f>
        <v/>
      </c>
      <c r="J35" s="3"/>
      <c r="K35" s="3"/>
      <c r="L35" s="3"/>
    </row>
    <row r="36" spans="1:12">
      <c r="A36" s="3"/>
      <c r="B36" s="3"/>
      <c r="C36" s="3"/>
      <c r="D36" s="3"/>
      <c r="E36" s="3"/>
      <c r="F36" s="4"/>
      <c r="G36" s="4"/>
      <c r="H36" s="5" t="str">
        <f>IF(A36="","",IF(G36="","",G36-TODAY()))</f>
        <v/>
      </c>
      <c r="I36" s="3" t="str">
        <f>IF(A36="","",IF(G36="","No Date",IF(G36&lt;TODAY(),"Expired",IF(G36&lt;=TODAY()+30,"Due Soon","Valid"))))</f>
        <v/>
      </c>
      <c r="J36" s="3"/>
      <c r="K36" s="3"/>
      <c r="L36" s="3"/>
    </row>
    <row r="37" spans="1:12">
      <c r="A37" s="3"/>
      <c r="B37" s="3"/>
      <c r="C37" s="3"/>
      <c r="D37" s="3"/>
      <c r="E37" s="3"/>
      <c r="F37" s="4"/>
      <c r="G37" s="4"/>
      <c r="H37" s="5" t="str">
        <f>IF(A37="","",IF(G37="","",G37-TODAY()))</f>
        <v/>
      </c>
      <c r="I37" s="3" t="str">
        <f>IF(A37="","",IF(G37="","No Date",IF(G37&lt;TODAY(),"Expired",IF(G37&lt;=TODAY()+30,"Due Soon","Valid"))))</f>
        <v/>
      </c>
      <c r="J37" s="3"/>
      <c r="K37" s="3"/>
      <c r="L37" s="3"/>
    </row>
    <row r="38" spans="1:12">
      <c r="A38" s="3"/>
      <c r="B38" s="3"/>
      <c r="C38" s="3"/>
      <c r="D38" s="3"/>
      <c r="E38" s="3"/>
      <c r="F38" s="4"/>
      <c r="G38" s="4"/>
      <c r="H38" s="5" t="str">
        <f>IF(A38="","",IF(G38="","",G38-TODAY()))</f>
        <v/>
      </c>
      <c r="I38" s="3" t="str">
        <f>IF(A38="","",IF(G38="","No Date",IF(G38&lt;TODAY(),"Expired",IF(G38&lt;=TODAY()+30,"Due Soon","Valid"))))</f>
        <v/>
      </c>
      <c r="J38" s="3"/>
      <c r="K38" s="3"/>
      <c r="L38" s="3"/>
    </row>
    <row r="39" spans="1:12">
      <c r="A39" s="3"/>
      <c r="B39" s="3"/>
      <c r="C39" s="3"/>
      <c r="D39" s="3"/>
      <c r="E39" s="3"/>
      <c r="F39" s="4"/>
      <c r="G39" s="4"/>
      <c r="H39" s="5" t="str">
        <f>IF(A39="","",IF(G39="","",G39-TODAY()))</f>
        <v/>
      </c>
      <c r="I39" s="3" t="str">
        <f>IF(A39="","",IF(G39="","No Date",IF(G39&lt;TODAY(),"Expired",IF(G39&lt;=TODAY()+30,"Due Soon","Valid"))))</f>
        <v/>
      </c>
      <c r="J39" s="3"/>
      <c r="K39" s="3"/>
      <c r="L39" s="3"/>
    </row>
    <row r="40" spans="1:12">
      <c r="A40" s="3"/>
      <c r="B40" s="3"/>
      <c r="C40" s="3"/>
      <c r="D40" s="3"/>
      <c r="E40" s="3"/>
      <c r="F40" s="4"/>
      <c r="G40" s="4"/>
      <c r="H40" s="5" t="str">
        <f>IF(A40="","",IF(G40="","",G40-TODAY()))</f>
        <v/>
      </c>
      <c r="I40" s="3" t="str">
        <f>IF(A40="","",IF(G40="","No Date",IF(G40&lt;TODAY(),"Expired",IF(G40&lt;=TODAY()+30,"Due Soon","Valid"))))</f>
        <v/>
      </c>
      <c r="J40" s="3"/>
      <c r="K40" s="3"/>
      <c r="L40" s="3"/>
    </row>
    <row r="41" spans="1:12">
      <c r="A41" s="3"/>
      <c r="B41" s="3"/>
      <c r="C41" s="3"/>
      <c r="D41" s="3"/>
      <c r="E41" s="3"/>
      <c r="F41" s="4"/>
      <c r="G41" s="4"/>
      <c r="H41" s="5" t="str">
        <f>IF(A41="","",IF(G41="","",G41-TODAY()))</f>
        <v/>
      </c>
      <c r="I41" s="3" t="str">
        <f>IF(A41="","",IF(G41="","No Date",IF(G41&lt;TODAY(),"Expired",IF(G41&lt;=TODAY()+30,"Due Soon","Valid"))))</f>
        <v/>
      </c>
      <c r="J41" s="3"/>
      <c r="K41" s="3"/>
      <c r="L41" s="3"/>
    </row>
    <row r="42" spans="1:12">
      <c r="A42" s="3"/>
      <c r="B42" s="3"/>
      <c r="C42" s="3"/>
      <c r="D42" s="3"/>
      <c r="E42" s="3"/>
      <c r="F42" s="4"/>
      <c r="G42" s="4"/>
      <c r="H42" s="5" t="str">
        <f>IF(A42="","",IF(G42="","",G42-TODAY()))</f>
        <v/>
      </c>
      <c r="I42" s="3" t="str">
        <f>IF(A42="","",IF(G42="","No Date",IF(G42&lt;TODAY(),"Expired",IF(G42&lt;=TODAY()+30,"Due Soon","Valid"))))</f>
        <v/>
      </c>
      <c r="J42" s="3"/>
      <c r="K42" s="3"/>
      <c r="L42" s="3"/>
    </row>
    <row r="43" spans="1:12">
      <c r="A43" s="3"/>
      <c r="B43" s="3"/>
      <c r="C43" s="3"/>
      <c r="D43" s="3"/>
      <c r="E43" s="3"/>
      <c r="F43" s="4"/>
      <c r="G43" s="4"/>
      <c r="H43" s="5" t="str">
        <f>IF(A43="","",IF(G43="","",G43-TODAY()))</f>
        <v/>
      </c>
      <c r="I43" s="3" t="str">
        <f>IF(A43="","",IF(G43="","No Date",IF(G43&lt;TODAY(),"Expired",IF(G43&lt;=TODAY()+30,"Due Soon","Valid"))))</f>
        <v/>
      </c>
      <c r="J43" s="3"/>
      <c r="K43" s="3"/>
      <c r="L43" s="3"/>
    </row>
    <row r="44" spans="1:12">
      <c r="A44" s="3"/>
      <c r="B44" s="3"/>
      <c r="C44" s="3"/>
      <c r="D44" s="3"/>
      <c r="E44" s="3"/>
      <c r="F44" s="4"/>
      <c r="G44" s="4"/>
      <c r="H44" s="5" t="str">
        <f>IF(A44="","",IF(G44="","",G44-TODAY()))</f>
        <v/>
      </c>
      <c r="I44" s="3" t="str">
        <f>IF(A44="","",IF(G44="","No Date",IF(G44&lt;TODAY(),"Expired",IF(G44&lt;=TODAY()+30,"Due Soon","Valid"))))</f>
        <v/>
      </c>
      <c r="J44" s="3"/>
      <c r="K44" s="3"/>
      <c r="L44" s="3"/>
    </row>
    <row r="45" spans="1:12">
      <c r="A45" s="3"/>
      <c r="B45" s="3"/>
      <c r="C45" s="3"/>
      <c r="D45" s="3"/>
      <c r="E45" s="3"/>
      <c r="F45" s="4"/>
      <c r="G45" s="4"/>
      <c r="H45" s="5" t="str">
        <f>IF(A45="","",IF(G45="","",G45-TODAY()))</f>
        <v/>
      </c>
      <c r="I45" s="3" t="str">
        <f>IF(A45="","",IF(G45="","No Date",IF(G45&lt;TODAY(),"Expired",IF(G45&lt;=TODAY()+30,"Due Soon","Valid"))))</f>
        <v/>
      </c>
      <c r="J45" s="3"/>
      <c r="K45" s="3"/>
      <c r="L45" s="3"/>
    </row>
    <row r="46" spans="1:12">
      <c r="A46" s="3"/>
      <c r="B46" s="3"/>
      <c r="C46" s="3"/>
      <c r="D46" s="3"/>
      <c r="E46" s="3"/>
      <c r="F46" s="4"/>
      <c r="G46" s="4"/>
      <c r="H46" s="5" t="str">
        <f>IF(A46="","",IF(G46="","",G46-TODAY()))</f>
        <v/>
      </c>
      <c r="I46" s="3" t="str">
        <f>IF(A46="","",IF(G46="","No Date",IF(G46&lt;TODAY(),"Expired",IF(G46&lt;=TODAY()+30,"Due Soon","Valid"))))</f>
        <v/>
      </c>
      <c r="J46" s="3"/>
      <c r="K46" s="3"/>
      <c r="L46" s="3"/>
    </row>
    <row r="47" spans="1:12">
      <c r="A47" s="3"/>
      <c r="B47" s="3"/>
      <c r="C47" s="3"/>
      <c r="D47" s="3"/>
      <c r="E47" s="3"/>
      <c r="F47" s="4"/>
      <c r="G47" s="4"/>
      <c r="H47" s="5" t="str">
        <f>IF(A47="","",IF(G47="","",G47-TODAY()))</f>
        <v/>
      </c>
      <c r="I47" s="3" t="str">
        <f>IF(A47="","",IF(G47="","No Date",IF(G47&lt;TODAY(),"Expired",IF(G47&lt;=TODAY()+30,"Due Soon","Valid"))))</f>
        <v/>
      </c>
      <c r="J47" s="3"/>
      <c r="K47" s="3"/>
      <c r="L47" s="3"/>
    </row>
    <row r="48" spans="1:12">
      <c r="A48" s="3"/>
      <c r="B48" s="3"/>
      <c r="C48" s="3"/>
      <c r="D48" s="3"/>
      <c r="E48" s="3"/>
      <c r="F48" s="4"/>
      <c r="G48" s="4"/>
      <c r="H48" s="5" t="str">
        <f>IF(A48="","",IF(G48="","",G48-TODAY()))</f>
        <v/>
      </c>
      <c r="I48" s="3" t="str">
        <f>IF(A48="","",IF(G48="","No Date",IF(G48&lt;TODAY(),"Expired",IF(G48&lt;=TODAY()+30,"Due Soon","Valid"))))</f>
        <v/>
      </c>
      <c r="J48" s="3"/>
      <c r="K48" s="3"/>
      <c r="L48" s="3"/>
    </row>
    <row r="49" spans="1:12">
      <c r="A49" s="3"/>
      <c r="B49" s="3"/>
      <c r="C49" s="3"/>
      <c r="D49" s="3"/>
      <c r="E49" s="3"/>
      <c r="F49" s="4"/>
      <c r="G49" s="4"/>
      <c r="H49" s="5" t="str">
        <f>IF(A49="","",IF(G49="","",G49-TODAY()))</f>
        <v/>
      </c>
      <c r="I49" s="3" t="str">
        <f>IF(A49="","",IF(G49="","No Date",IF(G49&lt;TODAY(),"Expired",IF(G49&lt;=TODAY()+30,"Due Soon","Valid"))))</f>
        <v/>
      </c>
      <c r="J49" s="3"/>
      <c r="K49" s="3"/>
      <c r="L49" s="3"/>
    </row>
    <row r="50" spans="1:12">
      <c r="A50" s="3"/>
      <c r="B50" s="3"/>
      <c r="C50" s="3"/>
      <c r="D50" s="3"/>
      <c r="E50" s="3"/>
      <c r="F50" s="4"/>
      <c r="G50" s="4"/>
      <c r="H50" s="5" t="str">
        <f>IF(A50="","",IF(G50="","",G50-TODAY()))</f>
        <v/>
      </c>
      <c r="I50" s="3" t="str">
        <f>IF(A50="","",IF(G50="","No Date",IF(G50&lt;TODAY(),"Expired",IF(G50&lt;=TODAY()+30,"Due Soon","Valid"))))</f>
        <v/>
      </c>
      <c r="J50" s="3"/>
      <c r="K50" s="3"/>
      <c r="L50" s="3"/>
    </row>
    <row r="51" spans="1:12">
      <c r="A51" s="3"/>
      <c r="B51" s="3"/>
      <c r="C51" s="3"/>
      <c r="D51" s="3"/>
      <c r="E51" s="3"/>
      <c r="F51" s="4"/>
      <c r="G51" s="4"/>
      <c r="H51" s="5" t="str">
        <f>IF(A51="","",IF(G51="","",G51-TODAY()))</f>
        <v/>
      </c>
      <c r="I51" s="3" t="str">
        <f>IF(A51="","",IF(G51="","No Date",IF(G51&lt;TODAY(),"Expired",IF(G51&lt;=TODAY()+30,"Due Soon","Valid"))))</f>
        <v/>
      </c>
      <c r="J51" s="3"/>
      <c r="K51" s="3"/>
      <c r="L51" s="3"/>
    </row>
  </sheetData>
  <autoFilter ref="A1:L51"/>
  <conditionalFormatting sqref="I2:I51">
    <cfRule type="containsText" dxfId="0" priority="1" operator="containsText" text="Expired">
      <formula>NOT(ISERROR(SEARCH("Expired",I2)))</formula>
    </cfRule>
    <cfRule type="containsText" dxfId="1" priority="2" operator="containsText" text="Due Soon">
      <formula>NOT(ISERROR(SEARCH("Due Soon",I2)))</formula>
    </cfRule>
    <cfRule type="containsText" dxfId="2" priority="3" operator="containsText" text="Valid">
      <formula>NOT(ISERROR(SEARCH("Valid",I2)))</formula>
    </cfRule>
    <cfRule type="containsText" dxfId="3" priority="4" operator="containsText" text="No Date">
      <formula>NOT(ISERROR(SEARCH("No Date",I2)))</formula>
    </cfRule>
  </conditionalFormatting>
  <dataValidations count="50">
    <dataValidation type="list" errorStyle="information" operator="between" allowBlank="1" showDropDown="0" showInputMessage="0" showErrorMessage="1" errorTitle="Certificate type" error="Pick a type from the list, or choose Other." sqref="D2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5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6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7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8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9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0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1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2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3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4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5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6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7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8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19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0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1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2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3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4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5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6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7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8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29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0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1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2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3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4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5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6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7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8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39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0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1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2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3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4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5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6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7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8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49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50">
      <formula1>'Certificate types'!$A$2:$A$10</formula1>
    </dataValidation>
    <dataValidation type="list" errorStyle="information" operator="between" allowBlank="1" showDropDown="0" showInputMessage="0" showErrorMessage="1" errorTitle="Certificate type" error="Pick a type from the list, or choose Other." sqref="D51">
      <formula1>'Certificate types'!$A$2:$A$10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6" customWidth="true" style="0"/>
    <col min="2" max="2" width="18" customWidth="true" style="0"/>
  </cols>
  <sheetData>
    <row r="1" spans="1:2">
      <c r="A1" s="6" t="s">
        <v>12</v>
      </c>
    </row>
    <row r="2" spans="1:2">
      <c r="A2" t="s">
        <v>13</v>
      </c>
      <c r="B2" t="s">
        <v>14</v>
      </c>
    </row>
    <row r="3" spans="1:2">
      <c r="A3" t="s">
        <v>15</v>
      </c>
    </row>
    <row r="5" spans="1:2">
      <c r="A5" s="1" t="s">
        <v>16</v>
      </c>
      <c r="B5">
        <f>COUNTA(Tracker!A2:A51)</f>
        <v>0</v>
      </c>
    </row>
    <row r="6" spans="1:2">
      <c r="A6" s="1" t="s">
        <v>17</v>
      </c>
      <c r="B6">
        <f>COUNTIF(Tracker!I2:I51,"Expired")</f>
        <v>0</v>
      </c>
    </row>
    <row r="7" spans="1:2">
      <c r="A7" s="1" t="s">
        <v>18</v>
      </c>
      <c r="B7">
        <f>COUNTIF(Tracker!I2:I51,"Due Soon")</f>
        <v>0</v>
      </c>
    </row>
    <row r="8" spans="1:2">
      <c r="A8" s="1" t="s">
        <v>19</v>
      </c>
      <c r="B8">
        <f>COUNTIFS(Tracker!H2:H51,"&gt;=0",Tracker!H2:H51,"&lt;=60")</f>
        <v>0</v>
      </c>
    </row>
    <row r="9" spans="1:2">
      <c r="A9" s="1" t="s">
        <v>20</v>
      </c>
      <c r="B9">
        <f>COUNTIFS(Tracker!H2:H51,"&gt;=0",Tracker!H2:H51,"&lt;=90")</f>
        <v>0</v>
      </c>
    </row>
    <row r="10" spans="1:2">
      <c r="A10" s="1" t="s">
        <v>21</v>
      </c>
      <c r="B10">
        <f>COUNTIF(Tracker!I2:I51,"Valid")</f>
        <v>0</v>
      </c>
    </row>
    <row r="11" spans="1:2">
      <c r="A11" s="1" t="s">
        <v>22</v>
      </c>
      <c r="B11">
        <f>COUNTIF(Tracker!I2:I51,"No Date")</f>
        <v>0</v>
      </c>
    </row>
    <row r="13" spans="1:2">
      <c r="A13" s="1" t="s">
        <v>23</v>
      </c>
    </row>
    <row r="14" spans="1:2">
      <c r="A14" t="s">
        <v>24</v>
      </c>
    </row>
    <row r="15" spans="1:2">
      <c r="A15" t="s">
        <v>25</v>
      </c>
    </row>
    <row r="16" spans="1:2">
      <c r="A16" t="s">
        <v>26</v>
      </c>
    </row>
    <row r="17" spans="1:2">
      <c r="A17" t="s">
        <v>27</v>
      </c>
    </row>
    <row r="19" spans="1:2">
      <c r="A19" s="1" t="s">
        <v>28</v>
      </c>
    </row>
    <row r="20" spans="1:2" customHeight="1" ht="48">
      <c r="A20" s="7" t="s">
        <v>29</v>
      </c>
    </row>
    <row r="21" spans="1:2" customHeight="1" ht="32">
      <c r="A21" s="7" t="s">
        <v>30</v>
      </c>
    </row>
  </sheetData>
  <mergeCells>
    <mergeCell ref="A1:B1"/>
  </mergeCells>
  <conditionalFormatting sqref="B6">
    <cfRule type="containsText" dxfId="0" priority="1" operator="containsText" text="Expired">
      <formula>NOT(ISERROR(SEARCH("Expired",B6)))</formula>
    </cfRule>
    <cfRule type="containsText" dxfId="1" priority="2" operator="containsText" text="Due Soon">
      <formula>NOT(ISERROR(SEARCH("Due Soon",B6)))</formula>
    </cfRule>
    <cfRule type="containsText" dxfId="2" priority="3" operator="containsText" text="Valid">
      <formula>NOT(ISERROR(SEARCH("Valid",B6)))</formula>
    </cfRule>
    <cfRule type="containsText" dxfId="3" priority="4" operator="containsText" text="No Date">
      <formula>NOT(ISERROR(SEARCH("No Date",B6)))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"/>
  <sheetViews>
    <sheetView tabSelected="0" workbookViewId="0" showGridLines="true" showRowColHeaders="1">
      <pane ySplit="1" activePane="bottomLeft" state="frozen" topLeftCell="A2"/>
      <selection pane="bottomLeft" activeCell="A12" sqref="A12"/>
    </sheetView>
  </sheetViews>
  <sheetFormatPr defaultRowHeight="14.4" outlineLevelRow="0" outlineLevelCol="0"/>
  <cols>
    <col min="1" max="1" width="24" customWidth="true" style="0"/>
    <col min="2" max="2" width="62" customWidth="true" style="0"/>
    <col min="3" max="3" width="42" customWidth="true" style="0"/>
    <col min="4" max="4" width="48" customWidth="true" style="0"/>
  </cols>
  <sheetData>
    <row r="1" spans="1:4" customHeight="1" ht="28">
      <c r="A1" s="2" t="s">
        <v>31</v>
      </c>
      <c r="B1" s="2" t="s">
        <v>32</v>
      </c>
      <c r="C1" s="2" t="s">
        <v>33</v>
      </c>
      <c r="D1" s="2" t="s">
        <v>34</v>
      </c>
    </row>
    <row r="2" spans="1:4">
      <c r="A2" t="s">
        <v>35</v>
      </c>
      <c r="B2" s="7" t="s">
        <v>36</v>
      </c>
      <c r="C2" s="7" t="s">
        <v>37</v>
      </c>
      <c r="D2" t="s">
        <v>38</v>
      </c>
    </row>
    <row r="3" spans="1:4">
      <c r="A3" t="s">
        <v>39</v>
      </c>
      <c r="B3" s="7" t="s">
        <v>40</v>
      </c>
      <c r="C3" s="7" t="s">
        <v>41</v>
      </c>
      <c r="D3" t="s">
        <v>42</v>
      </c>
    </row>
    <row r="4" spans="1:4">
      <c r="A4" t="s">
        <v>43</v>
      </c>
      <c r="B4" s="7" t="s">
        <v>44</v>
      </c>
      <c r="C4" s="7" t="s">
        <v>45</v>
      </c>
      <c r="D4" t="s">
        <v>46</v>
      </c>
    </row>
    <row r="5" spans="1:4">
      <c r="A5" t="s">
        <v>47</v>
      </c>
      <c r="B5" s="7" t="s">
        <v>48</v>
      </c>
      <c r="C5" s="7" t="s">
        <v>49</v>
      </c>
      <c r="D5" t="s">
        <v>50</v>
      </c>
    </row>
    <row r="6" spans="1:4">
      <c r="A6" t="s">
        <v>51</v>
      </c>
      <c r="B6" s="7" t="s">
        <v>52</v>
      </c>
      <c r="C6" s="7" t="s">
        <v>53</v>
      </c>
      <c r="D6" t="s">
        <v>54</v>
      </c>
    </row>
    <row r="7" spans="1:4">
      <c r="A7" t="s">
        <v>55</v>
      </c>
      <c r="B7" s="7" t="s">
        <v>56</v>
      </c>
      <c r="C7" s="7" t="s">
        <v>53</v>
      </c>
      <c r="D7" t="s">
        <v>54</v>
      </c>
    </row>
    <row r="8" spans="1:4">
      <c r="A8" t="s">
        <v>57</v>
      </c>
      <c r="B8" s="7" t="s">
        <v>58</v>
      </c>
      <c r="C8" s="7" t="s">
        <v>59</v>
      </c>
      <c r="D8" t="s">
        <v>54</v>
      </c>
    </row>
    <row r="9" spans="1:4">
      <c r="A9" t="s">
        <v>60</v>
      </c>
      <c r="B9" s="7" t="s">
        <v>61</v>
      </c>
      <c r="C9" s="7" t="s">
        <v>62</v>
      </c>
      <c r="D9" t="s">
        <v>54</v>
      </c>
    </row>
    <row r="10" spans="1:4">
      <c r="A10" t="s">
        <v>63</v>
      </c>
      <c r="B10" s="7" t="s">
        <v>64</v>
      </c>
      <c r="C10" s="7" t="s">
        <v>65</v>
      </c>
      <c r="D10" t="s">
        <v>54</v>
      </c>
    </row>
    <row r="12" spans="1:4" customHeight="1" ht="40">
      <c r="A12" s="7" t="s">
        <v>66</v>
      </c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5"/>
  <sheetViews>
    <sheetView tabSelected="0" workbookViewId="0" showGridLines="true" showRowColHeaders="1">
      <selection activeCell="A1" sqref="A1:A25"/>
    </sheetView>
  </sheetViews>
  <sheetFormatPr defaultRowHeight="14.4" outlineLevelRow="0" outlineLevelCol="0"/>
  <cols>
    <col min="1" max="1" width="120" customWidth="true" style="0"/>
  </cols>
  <sheetData>
    <row r="1" spans="1:1">
      <c r="A1" s="8" t="s">
        <v>67</v>
      </c>
    </row>
    <row r="2" spans="1:1">
      <c r="A2" s="7" t="s">
        <v>68</v>
      </c>
    </row>
    <row r="3" spans="1:1">
      <c r="A3" s="7"/>
    </row>
    <row r="4" spans="1:1">
      <c r="A4" s="9" t="s">
        <v>69</v>
      </c>
    </row>
    <row r="5" spans="1:1">
      <c r="A5" s="7" t="s">
        <v>70</v>
      </c>
    </row>
    <row r="6" spans="1:1">
      <c r="A6" s="7" t="s">
        <v>71</v>
      </c>
    </row>
    <row r="7" spans="1:1">
      <c r="A7" s="7" t="s">
        <v>72</v>
      </c>
    </row>
    <row r="8" spans="1:1">
      <c r="A8" s="7" t="s">
        <v>73</v>
      </c>
    </row>
    <row r="9" spans="1:1">
      <c r="A9" s="7" t="s">
        <v>74</v>
      </c>
    </row>
    <row r="10" spans="1:1">
      <c r="A10" s="7" t="s">
        <v>75</v>
      </c>
    </row>
    <row r="11" spans="1:1">
      <c r="A11" s="7" t="s">
        <v>76</v>
      </c>
    </row>
    <row r="12" spans="1:1">
      <c r="A12" s="7" t="s">
        <v>77</v>
      </c>
    </row>
    <row r="13" spans="1:1">
      <c r="A13" s="7"/>
    </row>
    <row r="14" spans="1:1">
      <c r="A14" s="9" t="s">
        <v>78</v>
      </c>
    </row>
    <row r="15" spans="1:1">
      <c r="A15" s="7" t="s">
        <v>79</v>
      </c>
    </row>
    <row r="16" spans="1:1">
      <c r="A16" s="7"/>
    </row>
    <row r="17" spans="1:1">
      <c r="A17" s="9" t="s">
        <v>80</v>
      </c>
    </row>
    <row r="18" spans="1:1">
      <c r="A18" s="7" t="s">
        <v>81</v>
      </c>
    </row>
    <row r="19" spans="1:1">
      <c r="A19" s="7"/>
    </row>
    <row r="20" spans="1:1">
      <c r="A20" s="9" t="s">
        <v>82</v>
      </c>
    </row>
    <row r="21" spans="1:1">
      <c r="A21" s="7" t="s">
        <v>83</v>
      </c>
    </row>
    <row r="22" spans="1:1">
      <c r="A22" s="7"/>
    </row>
    <row r="23" spans="1:1">
      <c r="A23" s="9" t="s">
        <v>84</v>
      </c>
    </row>
    <row r="24" spans="1:1">
      <c r="A24" s="7" t="s">
        <v>85</v>
      </c>
    </row>
    <row r="25" spans="1:1">
      <c r="A25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"/>
  <sheetViews>
    <sheetView tabSelected="0" workbookViewId="0" showGridLines="true" showRowColHeaders="1">
      <pane ySplit="2" activePane="bottomLeft" state="frozen" topLeftCell="A3"/>
      <selection pane="bottomLeft" activeCell="A2" sqref="A2:L2"/>
    </sheetView>
  </sheetViews>
  <sheetFormatPr defaultRowHeight="14.4" outlineLevelRow="0" outlineLevelCol="0"/>
  <cols>
    <col min="1" max="1" width="22" customWidth="true" style="0"/>
    <col min="2" max="2" width="3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40" customWidth="true" style="0"/>
  </cols>
  <sheetData>
    <row r="1" spans="1:12" customHeight="1" ht="28">
      <c r="A1" s="10" t="s">
        <v>86</v>
      </c>
    </row>
    <row r="2" spans="1:1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87</v>
      </c>
      <c r="I2" s="2" t="s">
        <v>88</v>
      </c>
      <c r="J2" s="2" t="s">
        <v>9</v>
      </c>
      <c r="K2" s="2" t="s">
        <v>10</v>
      </c>
      <c r="L2" s="2" t="s">
        <v>11</v>
      </c>
    </row>
    <row r="3" spans="1:12">
      <c r="A3" t="s">
        <v>89</v>
      </c>
      <c r="B3" t="s">
        <v>90</v>
      </c>
      <c r="C3" t="s">
        <v>91</v>
      </c>
      <c r="D3" t="s">
        <v>35</v>
      </c>
      <c r="E3" t="s">
        <v>92</v>
      </c>
      <c r="F3" t="s">
        <v>93</v>
      </c>
      <c r="G3" t="s">
        <v>94</v>
      </c>
      <c r="H3" t="s">
        <v>95</v>
      </c>
      <c r="I3" t="s">
        <v>96</v>
      </c>
      <c r="J3" t="s">
        <v>97</v>
      </c>
      <c r="K3" t="s">
        <v>98</v>
      </c>
      <c r="L3" t="s">
        <v>99</v>
      </c>
    </row>
    <row r="4" spans="1:12">
      <c r="A4" t="s">
        <v>89</v>
      </c>
      <c r="B4" t="s">
        <v>90</v>
      </c>
      <c r="C4" t="s">
        <v>91</v>
      </c>
      <c r="D4" t="s">
        <v>39</v>
      </c>
      <c r="E4" t="s">
        <v>100</v>
      </c>
      <c r="F4" t="s">
        <v>101</v>
      </c>
      <c r="G4" t="s">
        <v>102</v>
      </c>
      <c r="H4" t="s">
        <v>95</v>
      </c>
      <c r="I4" t="s">
        <v>96</v>
      </c>
      <c r="J4" t="s">
        <v>103</v>
      </c>
      <c r="K4" t="s">
        <v>104</v>
      </c>
      <c r="L4" t="s">
        <v>105</v>
      </c>
    </row>
    <row r="5" spans="1:12">
      <c r="A5" t="s">
        <v>106</v>
      </c>
      <c r="B5" t="s">
        <v>107</v>
      </c>
      <c r="C5" t="s">
        <v>108</v>
      </c>
      <c r="D5" t="s">
        <v>43</v>
      </c>
      <c r="E5" t="s">
        <v>109</v>
      </c>
      <c r="F5" t="s">
        <v>110</v>
      </c>
      <c r="G5" t="s">
        <v>111</v>
      </c>
      <c r="H5" t="s">
        <v>95</v>
      </c>
      <c r="I5" t="s">
        <v>96</v>
      </c>
      <c r="J5" t="s">
        <v>112</v>
      </c>
      <c r="K5" t="s">
        <v>113</v>
      </c>
      <c r="L5" t="s">
        <v>114</v>
      </c>
    </row>
    <row r="7" spans="1:12">
      <c r="A7" t="s">
        <v>115</v>
      </c>
    </row>
  </sheetData>
  <mergeCells>
    <mergeCell ref="A1:L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Tracker</vt:lpstr>
      <vt:lpstr>Dashboard</vt:lpstr>
      <vt:lpstr>Certificate types</vt:lpstr>
      <vt:lpstr>Instructions</vt:lpstr>
      <vt:lpstr>Example (SAMPLE)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Certs Reminder</dc:creator>
  <cp:lastModifiedBy>Unknown Creator</cp:lastModifiedBy>
  <dcterms:created xsi:type="dcterms:W3CDTF">2026-08-17T20:32:26+00:00</dcterms:created>
  <dcterms:modified xsi:type="dcterms:W3CDTF">2026-08-17T20:32:26+00:00</dcterms:modified>
  <dc:title>UK Landlord Certificate Tracker</dc:title>
  <dc:description>Track Gas Safety, EICR, EPC and other document dates. Not a legal determination. Version 2026-08-18.</dc:description>
  <dc:subject>Free certificate expiry tracker spreadsheet for UK landlords</dc:subject>
  <cp:keywords>landlord certificate tracker spreadsheet UK</cp:keywords>
  <cp:category>Template</cp:category>
</cp:coreProperties>
</file>